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y Webpages\Democracy Amendments\Data\"/>
    </mc:Choice>
  </mc:AlternateContent>
  <xr:revisionPtr revIDLastSave="0" documentId="13_ncr:1_{42D7AB57-67D8-421C-A934-DF34423CABCD}" xr6:coauthVersionLast="47" xr6:coauthVersionMax="47" xr10:uidLastSave="{00000000-0000-0000-0000-000000000000}"/>
  <bookViews>
    <workbookView xWindow="3975" yWindow="1365" windowWidth="19680" windowHeight="13785" xr2:uid="{DADE25FF-D669-4253-99F1-4BF338162192}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chart.v1.0" hidden="1">[1]Sheet1!$D$206:$D$234</definedName>
    <definedName name="_xlchart.v1.1" hidden="1">[1]Sheet1!$E$206:$E$234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H13" i="1" s="1"/>
  <c r="F12" i="1"/>
  <c r="D12" i="1"/>
  <c r="F11" i="1"/>
  <c r="D11" i="1"/>
  <c r="F10" i="1"/>
  <c r="D10" i="1"/>
  <c r="F9" i="1"/>
  <c r="D9" i="1"/>
  <c r="F8" i="1"/>
  <c r="D8" i="1"/>
  <c r="F7" i="1"/>
  <c r="D7" i="1"/>
  <c r="H11" i="1" l="1"/>
  <c r="H21" i="1"/>
  <c r="H22" i="1"/>
  <c r="H10" i="1"/>
  <c r="H19" i="1"/>
  <c r="H15" i="1"/>
  <c r="H8" i="1"/>
  <c r="H20" i="1"/>
  <c r="H24" i="1"/>
  <c r="H23" i="1"/>
  <c r="H18" i="1"/>
  <c r="H14" i="1"/>
  <c r="H16" i="1"/>
  <c r="H17" i="1"/>
  <c r="H12" i="1"/>
  <c r="H7" i="1"/>
  <c r="H9" i="1"/>
</calcChain>
</file>

<file path=xl/sharedStrings.xml><?xml version="1.0" encoding="utf-8"?>
<sst xmlns="http://schemas.openxmlformats.org/spreadsheetml/2006/main" count="51" uniqueCount="32">
  <si>
    <t>State</t>
  </si>
  <si>
    <t>2020 Population</t>
  </si>
  <si>
    <t>Percent Pop</t>
  </si>
  <si>
    <t>Electors</t>
  </si>
  <si>
    <t>Percent Elect</t>
  </si>
  <si>
    <t>Advantage Ratio</t>
  </si>
  <si>
    <t>TX</t>
  </si>
  <si>
    <t>CA</t>
  </si>
  <si>
    <t>FL</t>
  </si>
  <si>
    <t>NY</t>
  </si>
  <si>
    <t>VA</t>
  </si>
  <si>
    <t>MO</t>
  </si>
  <si>
    <t>SC</t>
  </si>
  <si>
    <t>MN</t>
  </si>
  <si>
    <t>KS</t>
  </si>
  <si>
    <t>ID</t>
  </si>
  <si>
    <t>NE</t>
  </si>
  <si>
    <t>DE</t>
  </si>
  <si>
    <t>MT</t>
  </si>
  <si>
    <t>ND</t>
  </si>
  <si>
    <t>AK</t>
  </si>
  <si>
    <t>DC</t>
  </si>
  <si>
    <t>VT</t>
  </si>
  <si>
    <t>WY</t>
  </si>
  <si>
    <t>Average</t>
  </si>
  <si>
    <t xml:space="preserve">This chart depicts the difference between average per-person weight in the Electoral College and </t>
  </si>
  <si>
    <t>the actual weight of persons in a sample of US states.</t>
  </si>
  <si>
    <t>This document relates to *The Democracy Amendments,* by John J. Davenport (Anthem, May 2023)</t>
  </si>
  <si>
    <t>Found on thedemocracyamendments.org</t>
  </si>
  <si>
    <t xml:space="preserve">You may copy and use it freely for non-profit purposes as long as you </t>
  </si>
  <si>
    <t>properly attribute the source --July 2023</t>
  </si>
  <si>
    <t xml:space="preserve">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</si>
</sst>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0.0"/>
    <numFmt numFmtId="165" formatCode="#,##0.00000"/>
    <numFmt numFmtId="166" formatCode="0.000000"/>
    <numFmt numFmtId="167" formatCode="#,##0.0000000000"/>
    <numFmt numFmtId="168" formatCode="0.000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3" fontId="0" fillId="0" borderId="0" xfId="0" applyNumberFormat="1"/>
    <xf numFmtId="165" fontId="0" fillId="0" borderId="0" xfId="0" applyNumberFormat="1"/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vertical="center" wrapText="1"/>
    </xf>
    <xf numFmtId="164" fontId="2" fillId="0" borderId="0" xfId="0" applyNumberFormat="1" applyFont="1"/>
    <xf numFmtId="167" fontId="0" fillId="0" borderId="0" xfId="0" applyNumberFormat="1"/>
    <xf numFmtId="168" fontId="0" fillId="0" borderId="0" xfId="0" applyNumberFormat="1"/>
    <xf numFmtId="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6" fontId="0" fillId="0" borderId="0" xfId="0" applyNumberFormat="1" applyAlignment="1">
      <alignment horizontal="left" vertical="center" wrapText="1"/>
    </xf>
    <xf numFmtId="0" fontId="3" fillId="0" borderId="0" xfId="0" applyFont="1" applyAlignment="1">
      <alignment horizontal="right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[2]Sheet1!$H$174</c:f>
              <c:strCache>
                <c:ptCount val="1"/>
                <c:pt idx="0">
                  <c:v>Advantage Ratio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[2]Sheet1!$G$175:$G$192</c:f>
              <c:strCache>
                <c:ptCount val="18"/>
                <c:pt idx="0">
                  <c:v>TX</c:v>
                </c:pt>
                <c:pt idx="1">
                  <c:v>CA</c:v>
                </c:pt>
                <c:pt idx="2">
                  <c:v>FL</c:v>
                </c:pt>
                <c:pt idx="3">
                  <c:v>NY</c:v>
                </c:pt>
                <c:pt idx="4">
                  <c:v>VA</c:v>
                </c:pt>
                <c:pt idx="5">
                  <c:v>MO</c:v>
                </c:pt>
                <c:pt idx="6">
                  <c:v>SC</c:v>
                </c:pt>
                <c:pt idx="7">
                  <c:v>MN</c:v>
                </c:pt>
                <c:pt idx="8">
                  <c:v>KS</c:v>
                </c:pt>
                <c:pt idx="9">
                  <c:v>ID</c:v>
                </c:pt>
                <c:pt idx="10">
                  <c:v>NE</c:v>
                </c:pt>
                <c:pt idx="11">
                  <c:v>DE</c:v>
                </c:pt>
                <c:pt idx="12">
                  <c:v>MT</c:v>
                </c:pt>
                <c:pt idx="13">
                  <c:v>ND</c:v>
                </c:pt>
                <c:pt idx="14">
                  <c:v>AK</c:v>
                </c:pt>
                <c:pt idx="15">
                  <c:v>DC</c:v>
                </c:pt>
                <c:pt idx="16">
                  <c:v>VT</c:v>
                </c:pt>
                <c:pt idx="17">
                  <c:v>WY</c:v>
                </c:pt>
              </c:strCache>
            </c:strRef>
          </c:cat>
          <c:val>
            <c:numRef>
              <c:f>[2]Sheet1!$H$175:$H$192</c:f>
              <c:numCache>
                <c:formatCode>General</c:formatCode>
                <c:ptCount val="18"/>
                <c:pt idx="0">
                  <c:v>0.83353499578950263</c:v>
                </c:pt>
                <c:pt idx="1">
                  <c:v>0.84452774167573585</c:v>
                </c:pt>
                <c:pt idx="2">
                  <c:v>0.84694915699009388</c:v>
                </c:pt>
                <c:pt idx="3">
                  <c:v>0.89880286710872548</c:v>
                </c:pt>
                <c:pt idx="4">
                  <c:v>0.93606715523293238</c:v>
                </c:pt>
                <c:pt idx="5">
                  <c:v>1.0042592805476966</c:v>
                </c:pt>
                <c:pt idx="6">
                  <c:v>1.0564535608756367</c:v>
                </c:pt>
                <c:pt idx="7">
                  <c:v>1.085678507449253</c:v>
                </c:pt>
                <c:pt idx="8">
                  <c:v>1.2742210396359144</c:v>
                </c:pt>
                <c:pt idx="9">
                  <c:v>1.3322374194720246</c:v>
                </c:pt>
                <c:pt idx="10">
                  <c:v>1.5869176124211837</c:v>
                </c:pt>
                <c:pt idx="11">
                  <c:v>1.8767346158623459</c:v>
                </c:pt>
                <c:pt idx="12">
                  <c:v>2.2839781838781801</c:v>
                </c:pt>
                <c:pt idx="13">
                  <c:v>2.4136770694306691</c:v>
                </c:pt>
                <c:pt idx="14">
                  <c:v>2.5658537144880502</c:v>
                </c:pt>
                <c:pt idx="15">
                  <c:v>2.5895918573273593</c:v>
                </c:pt>
                <c:pt idx="16">
                  <c:v>2.9820956549855846</c:v>
                </c:pt>
                <c:pt idx="17">
                  <c:v>3.1985442482733215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25-4F50-81EA-4C444C234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5801807"/>
        <c:axId val="385799311"/>
      </c:barChart>
      <c:catAx>
        <c:axId val="38580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799311"/>
        <c:crosses val="autoZero"/>
        <c:auto val="1"/>
        <c:lblAlgn val="ctr"/>
        <c:lblOffset val="100"/>
        <c:noMultiLvlLbl val="0"/>
      </c:catAx>
      <c:valAx>
        <c:axId val="385799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80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0"/>
        <c:ser>
          <c:idx val="0"/>
          <c:order val="0"/>
          <c:tx>
            <c:strRef>
              <c:f>Sheet1!$H$6</c:f>
              <c:strCache>
                <c:ptCount val="1"/>
                <c:pt idx="0">
                  <c:v>Advantage Ratio</c:v>
                </c:pt>
              </c:strCache>
            </c:strRef>
          </c:tx>
          <c:spPr>
            <a:solidFill>
              <a:schemeClr val="bg1"/>
            </a:solidFill>
            <a:ln w="19050">
              <a:solidFill>
                <a:schemeClr val="tx1"/>
              </a:solidFill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Sheet1!$G$7:$G$24</c:f>
              <c:strCache>
                <c:ptCount val="18"/>
                <c:pt idx="0">
                  <c:v>TX</c:v>
                </c:pt>
                <c:pt idx="1">
                  <c:v>CA</c:v>
                </c:pt>
                <c:pt idx="2">
                  <c:v>FL</c:v>
                </c:pt>
                <c:pt idx="3">
                  <c:v>NY</c:v>
                </c:pt>
                <c:pt idx="4">
                  <c:v>VA</c:v>
                </c:pt>
                <c:pt idx="5">
                  <c:v>MO</c:v>
                </c:pt>
                <c:pt idx="6">
                  <c:v>SC</c:v>
                </c:pt>
                <c:pt idx="7">
                  <c:v>MN</c:v>
                </c:pt>
                <c:pt idx="8">
                  <c:v>KS</c:v>
                </c:pt>
                <c:pt idx="9">
                  <c:v>ID</c:v>
                </c:pt>
                <c:pt idx="10">
                  <c:v>NE</c:v>
                </c:pt>
                <c:pt idx="11">
                  <c:v>DE</c:v>
                </c:pt>
                <c:pt idx="12">
                  <c:v>MT</c:v>
                </c:pt>
                <c:pt idx="13">
                  <c:v>ND</c:v>
                </c:pt>
                <c:pt idx="14">
                  <c:v>AK</c:v>
                </c:pt>
                <c:pt idx="15">
                  <c:v>DC</c:v>
                </c:pt>
                <c:pt idx="16">
                  <c:v>VT</c:v>
                </c:pt>
                <c:pt idx="17">
                  <c:v>WY</c:v>
                </c:pt>
              </c:strCache>
            </c:strRef>
          </c:cat>
          <c:val>
            <c:numRef>
              <c:f>Sheet1!$H$7:$H$24</c:f>
              <c:numCache>
                <c:formatCode>General</c:formatCode>
                <c:ptCount val="18"/>
                <c:pt idx="0">
                  <c:v>0.83353499578950263</c:v>
                </c:pt>
                <c:pt idx="1">
                  <c:v>0.84452774167573585</c:v>
                </c:pt>
                <c:pt idx="2">
                  <c:v>0.84694915699009388</c:v>
                </c:pt>
                <c:pt idx="3">
                  <c:v>0.89880286710872548</c:v>
                </c:pt>
                <c:pt idx="4">
                  <c:v>0.93606715523293238</c:v>
                </c:pt>
                <c:pt idx="5">
                  <c:v>1.0042592805476966</c:v>
                </c:pt>
                <c:pt idx="6">
                  <c:v>1.0564535608756367</c:v>
                </c:pt>
                <c:pt idx="7">
                  <c:v>1.085678507449253</c:v>
                </c:pt>
                <c:pt idx="8">
                  <c:v>1.2742210396359144</c:v>
                </c:pt>
                <c:pt idx="9">
                  <c:v>1.3322374194720246</c:v>
                </c:pt>
                <c:pt idx="10">
                  <c:v>1.5869176124211837</c:v>
                </c:pt>
                <c:pt idx="11">
                  <c:v>1.8767346158623459</c:v>
                </c:pt>
                <c:pt idx="12">
                  <c:v>2.2839781838781801</c:v>
                </c:pt>
                <c:pt idx="13">
                  <c:v>2.4136770694306691</c:v>
                </c:pt>
                <c:pt idx="14">
                  <c:v>2.5658537144880502</c:v>
                </c:pt>
                <c:pt idx="15">
                  <c:v>2.5895918573273593</c:v>
                </c:pt>
                <c:pt idx="16">
                  <c:v>2.9820956549855846</c:v>
                </c:pt>
                <c:pt idx="17">
                  <c:v>3.1985442482733215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4-487B-9B9A-9E48AF20B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311380</xdr:colOff>
      <xdr:row>5</xdr:row>
      <xdr:rowOff>20436</xdr:rowOff>
    </xdr:from>
    <xdr:to>
      <xdr:col>19</xdr:col>
      <xdr:colOff>40870</xdr:colOff>
      <xdr:row>29</xdr:row>
      <xdr:rowOff>20436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6EC533-4AFA-4C12-ACD8-02C3AA68F5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259080</xdr:colOff>
      <xdr:row>14</xdr:row>
      <xdr:rowOff>7620</xdr:rowOff>
    </xdr:from>
    <xdr:to>
      <xdr:col>35</xdr:col>
      <xdr:colOff>518160</xdr:colOff>
      <xdr:row>35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4E08714-FF07-FD2A-5479-B105F9DAC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anai\Downloads\Senate%20Apartheid%20and%20Weight%20in%20Presidential%20elec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anai\Downloads\Presidential%20Election%20B&amp;W%20Piechar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anai\Downloads\Campaign%20Spending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74">
          <cell r="B74" t="str">
            <v>4 Member States</v>
          </cell>
          <cell r="C74" t="str">
            <v>Utah</v>
          </cell>
          <cell r="D74">
            <v>817904</v>
          </cell>
        </row>
        <row r="75">
          <cell r="C75" t="str">
            <v>Iowa</v>
          </cell>
          <cell r="D75">
            <v>797592.25</v>
          </cell>
        </row>
        <row r="76">
          <cell r="C76" t="str">
            <v>Nevada</v>
          </cell>
          <cell r="D76">
            <v>776153.5</v>
          </cell>
        </row>
        <row r="77">
          <cell r="C77" t="str">
            <v>Arkansas</v>
          </cell>
          <cell r="D77">
            <v>752881</v>
          </cell>
        </row>
        <row r="78">
          <cell r="C78" t="str">
            <v>Mississippi</v>
          </cell>
          <cell r="D78">
            <v>740319.75</v>
          </cell>
        </row>
        <row r="79">
          <cell r="C79" t="str">
            <v>Kansas</v>
          </cell>
          <cell r="D79">
            <v>734470</v>
          </cell>
        </row>
        <row r="81">
          <cell r="B81" t="str">
            <v>3 Member States</v>
          </cell>
          <cell r="C81" t="str">
            <v>New Mexico</v>
          </cell>
          <cell r="D81">
            <v>705840.66666666663</v>
          </cell>
        </row>
        <row r="82">
          <cell r="C82" t="str">
            <v>Nebraska</v>
          </cell>
          <cell r="D82">
            <v>653834.66666666663</v>
          </cell>
        </row>
        <row r="84">
          <cell r="B84" t="str">
            <v>2 Member States</v>
          </cell>
          <cell r="C84" t="str">
            <v>Idaho</v>
          </cell>
          <cell r="D84">
            <v>919553</v>
          </cell>
        </row>
        <row r="85">
          <cell r="C85" t="str">
            <v>West Virginia</v>
          </cell>
          <cell r="D85">
            <v>896858</v>
          </cell>
        </row>
        <row r="86">
          <cell r="C86" t="str">
            <v>Hawaii</v>
          </cell>
          <cell r="D86">
            <v>727635.5</v>
          </cell>
        </row>
        <row r="87">
          <cell r="C87" t="str">
            <v>New Hampshire</v>
          </cell>
          <cell r="D87">
            <v>688764.5</v>
          </cell>
        </row>
        <row r="88">
          <cell r="C88" t="str">
            <v>Maine</v>
          </cell>
          <cell r="D88">
            <v>681179.5</v>
          </cell>
        </row>
        <row r="89">
          <cell r="C89" t="str">
            <v>Rhode Island</v>
          </cell>
          <cell r="D89">
            <v>548689.5</v>
          </cell>
        </row>
        <row r="90">
          <cell r="C90" t="str">
            <v>Montana</v>
          </cell>
          <cell r="D90">
            <v>542112.5</v>
          </cell>
        </row>
        <row r="92">
          <cell r="B92" t="str">
            <v>1 Member States</v>
          </cell>
          <cell r="C92" t="str">
            <v>Delaware</v>
          </cell>
          <cell r="D92">
            <v>989948</v>
          </cell>
        </row>
        <row r="93">
          <cell r="C93" t="str">
            <v>South Dakota</v>
          </cell>
          <cell r="D93">
            <v>886667</v>
          </cell>
        </row>
        <row r="94">
          <cell r="C94" t="str">
            <v>North Dakota</v>
          </cell>
          <cell r="D94">
            <v>779094</v>
          </cell>
        </row>
        <row r="95">
          <cell r="C95" t="str">
            <v>Alaska</v>
          </cell>
          <cell r="D95">
            <v>733391</v>
          </cell>
        </row>
        <row r="96">
          <cell r="C96" t="str">
            <v>Vermont</v>
          </cell>
          <cell r="D96">
            <v>643077</v>
          </cell>
        </row>
        <row r="97">
          <cell r="C97" t="str">
            <v>Wyoming</v>
          </cell>
          <cell r="D97">
            <v>576851</v>
          </cell>
        </row>
        <row r="206">
          <cell r="D206" t="str">
            <v>CA</v>
          </cell>
          <cell r="E206">
            <v>2.5243923831710574E-8</v>
          </cell>
        </row>
        <row r="207">
          <cell r="D207" t="str">
            <v>TX</v>
          </cell>
          <cell r="E207">
            <v>3.3635705997155561E-8</v>
          </cell>
        </row>
        <row r="208">
          <cell r="D208" t="str">
            <v>FL</v>
          </cell>
          <cell r="E208">
            <v>4.5569344991247724E-8</v>
          </cell>
        </row>
        <row r="209">
          <cell r="D209" t="str">
            <v>NY</v>
          </cell>
          <cell r="E209">
            <v>5.1813522510721642E-8</v>
          </cell>
        </row>
        <row r="210">
          <cell r="D210" t="str">
            <v>PA</v>
          </cell>
          <cell r="E210">
            <v>7.8099843308284369E-8</v>
          </cell>
        </row>
        <row r="211">
          <cell r="D211" t="str">
            <v>IL</v>
          </cell>
          <cell r="E211">
            <v>7.9558792396184326E-8</v>
          </cell>
        </row>
        <row r="212">
          <cell r="D212" t="str">
            <v>OH</v>
          </cell>
          <cell r="E212">
            <v>8.5363432251909531E-8</v>
          </cell>
        </row>
        <row r="213">
          <cell r="D213" t="str">
            <v>GA</v>
          </cell>
          <cell r="E213">
            <v>9.2336043734782445E-8</v>
          </cell>
        </row>
        <row r="214">
          <cell r="D214" t="str">
            <v>NC</v>
          </cell>
          <cell r="E214">
            <v>9.3449018233959332E-8</v>
          </cell>
        </row>
        <row r="215">
          <cell r="D215" t="str">
            <v>MS</v>
          </cell>
          <cell r="E215">
            <v>1.0007578739379332E-7</v>
          </cell>
        </row>
        <row r="216">
          <cell r="D216" t="str">
            <v>TN</v>
          </cell>
          <cell r="E216">
            <v>1.4400382474158515E-7</v>
          </cell>
        </row>
        <row r="217">
          <cell r="D217" t="str">
            <v>IN</v>
          </cell>
          <cell r="E217">
            <v>1.4693645571342572E-7</v>
          </cell>
        </row>
        <row r="218">
          <cell r="D218" t="str">
            <v>KY</v>
          </cell>
          <cell r="E218">
            <v>2.2317876641507723E-7</v>
          </cell>
        </row>
        <row r="219">
          <cell r="D219" t="str">
            <v>OR</v>
          </cell>
          <cell r="E219">
            <v>2.3313071942508101E-7</v>
          </cell>
        </row>
        <row r="220">
          <cell r="D220" t="str">
            <v>OK</v>
          </cell>
          <cell r="E220">
            <v>2.5059874304682464E-7</v>
          </cell>
        </row>
        <row r="221">
          <cell r="D221" t="str">
            <v>CT</v>
          </cell>
          <cell r="E221">
            <v>2.814664741060695E-7</v>
          </cell>
        </row>
        <row r="222">
          <cell r="D222" t="str">
            <v>NM</v>
          </cell>
          <cell r="E222">
            <v>4.7505825401839902E-7</v>
          </cell>
        </row>
        <row r="223">
          <cell r="D223" t="str">
            <v>NE</v>
          </cell>
          <cell r="E223">
            <v>5.1229613175436839E-7</v>
          </cell>
        </row>
        <row r="224">
          <cell r="D224" t="str">
            <v>ID</v>
          </cell>
          <cell r="E224">
            <v>5.3759885770994716E-7</v>
          </cell>
        </row>
        <row r="225">
          <cell r="D225" t="str">
            <v>WV</v>
          </cell>
          <cell r="E225">
            <v>5.6565597143211078E-7</v>
          </cell>
        </row>
        <row r="226">
          <cell r="D226" t="str">
            <v>HI</v>
          </cell>
          <cell r="E226">
            <v>7.1102010053824223E-7</v>
          </cell>
        </row>
        <row r="227">
          <cell r="D227" t="str">
            <v>NH</v>
          </cell>
          <cell r="E227">
            <v>7.2875514774417492E-7</v>
          </cell>
        </row>
        <row r="228">
          <cell r="D228" t="str">
            <v>ME</v>
          </cell>
          <cell r="E228">
            <v>7.3826781698636121E-7</v>
          </cell>
        </row>
        <row r="229">
          <cell r="D229" t="str">
            <v>RI</v>
          </cell>
          <cell r="E229">
            <v>9.4205513095037353E-7</v>
          </cell>
        </row>
        <row r="230">
          <cell r="D230" t="str">
            <v>DE</v>
          </cell>
          <cell r="E230">
            <v>1.0097603434800785E-6</v>
          </cell>
        </row>
        <row r="231">
          <cell r="D231" t="str">
            <v>ND</v>
          </cell>
          <cell r="E231">
            <v>1.2986574479303296E-6</v>
          </cell>
        </row>
        <row r="232">
          <cell r="D232" t="str">
            <v>AK</v>
          </cell>
          <cell r="E232">
            <v>1.3805347363247681E-6</v>
          </cell>
        </row>
        <row r="233">
          <cell r="D233" t="str">
            <v>VT</v>
          </cell>
          <cell r="E233">
            <v>1.6044900048295148E-6</v>
          </cell>
        </row>
        <row r="234">
          <cell r="D234" t="str">
            <v>WY</v>
          </cell>
          <cell r="E234">
            <v>1.7209482424816075E-6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74">
          <cell r="H174" t="str">
            <v>Advantage Ratio</v>
          </cell>
        </row>
        <row r="175">
          <cell r="G175" t="str">
            <v>TX</v>
          </cell>
          <cell r="H175">
            <v>0.83353499578950263</v>
          </cell>
        </row>
        <row r="176">
          <cell r="G176" t="str">
            <v>CA</v>
          </cell>
          <cell r="H176">
            <v>0.84452774167573585</v>
          </cell>
        </row>
        <row r="177">
          <cell r="G177" t="str">
            <v>FL</v>
          </cell>
          <cell r="H177">
            <v>0.84694915699009388</v>
          </cell>
        </row>
        <row r="178">
          <cell r="G178" t="str">
            <v>NY</v>
          </cell>
          <cell r="H178">
            <v>0.89880286710872548</v>
          </cell>
        </row>
        <row r="179">
          <cell r="G179" t="str">
            <v>VA</v>
          </cell>
          <cell r="H179">
            <v>0.93606715523293238</v>
          </cell>
        </row>
        <row r="180">
          <cell r="G180" t="str">
            <v>MO</v>
          </cell>
          <cell r="H180">
            <v>1.0042592805476966</v>
          </cell>
        </row>
        <row r="181">
          <cell r="G181" t="str">
            <v>SC</v>
          </cell>
          <cell r="H181">
            <v>1.0564535608756367</v>
          </cell>
        </row>
        <row r="182">
          <cell r="G182" t="str">
            <v>MN</v>
          </cell>
          <cell r="H182">
            <v>1.085678507449253</v>
          </cell>
        </row>
        <row r="183">
          <cell r="G183" t="str">
            <v>KS</v>
          </cell>
          <cell r="H183">
            <v>1.2742210396359144</v>
          </cell>
        </row>
        <row r="184">
          <cell r="G184" t="str">
            <v>ID</v>
          </cell>
          <cell r="H184">
            <v>1.3322374194720246</v>
          </cell>
        </row>
        <row r="185">
          <cell r="G185" t="str">
            <v>NE</v>
          </cell>
          <cell r="H185">
            <v>1.5869176124211837</v>
          </cell>
        </row>
        <row r="186">
          <cell r="G186" t="str">
            <v>DE</v>
          </cell>
          <cell r="H186">
            <v>1.8767346158623459</v>
          </cell>
        </row>
        <row r="187">
          <cell r="G187" t="str">
            <v>MT</v>
          </cell>
          <cell r="H187">
            <v>2.2839781838781801</v>
          </cell>
        </row>
        <row r="188">
          <cell r="G188" t="str">
            <v>ND</v>
          </cell>
          <cell r="H188">
            <v>2.4136770694306691</v>
          </cell>
        </row>
        <row r="189">
          <cell r="G189" t="str">
            <v>AK</v>
          </cell>
          <cell r="H189">
            <v>2.5658537144880502</v>
          </cell>
        </row>
        <row r="190">
          <cell r="G190" t="str">
            <v>DC</v>
          </cell>
          <cell r="H190">
            <v>2.5895918573273593</v>
          </cell>
        </row>
        <row r="191">
          <cell r="G191" t="str">
            <v>VT</v>
          </cell>
          <cell r="H191">
            <v>2.9820956549855846</v>
          </cell>
        </row>
        <row r="192">
          <cell r="G192" t="str">
            <v>WY</v>
          </cell>
          <cell r="H192">
            <v>3.1985442482733215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4">
          <cell r="D4" t="str">
            <v>Congressional</v>
          </cell>
          <cell r="E4" t="str">
            <v>Presidential</v>
          </cell>
        </row>
        <row r="5">
          <cell r="C5">
            <v>1998</v>
          </cell>
          <cell r="D5">
            <v>2934402926</v>
          </cell>
        </row>
        <row r="6">
          <cell r="C6">
            <v>2000</v>
          </cell>
          <cell r="D6">
            <v>2860967422</v>
          </cell>
          <cell r="E6">
            <v>2422010826</v>
          </cell>
        </row>
        <row r="7">
          <cell r="C7">
            <v>2002</v>
          </cell>
          <cell r="D7">
            <v>3575820539</v>
          </cell>
        </row>
        <row r="8">
          <cell r="C8">
            <v>2004</v>
          </cell>
          <cell r="D8">
            <v>3496343982</v>
          </cell>
          <cell r="E8">
            <v>2985518916</v>
          </cell>
        </row>
        <row r="9">
          <cell r="C9">
            <v>2006</v>
          </cell>
          <cell r="D9">
            <v>4143571528</v>
          </cell>
        </row>
        <row r="10">
          <cell r="C10">
            <v>2008</v>
          </cell>
          <cell r="D10">
            <v>3360635207</v>
          </cell>
          <cell r="E10">
            <v>3784812494</v>
          </cell>
        </row>
        <row r="11">
          <cell r="C11">
            <v>2010</v>
          </cell>
          <cell r="D11">
            <v>4926926901</v>
          </cell>
        </row>
        <row r="12">
          <cell r="C12">
            <v>2012</v>
          </cell>
          <cell r="D12">
            <v>4710546939</v>
          </cell>
          <cell r="E12">
            <v>3370039714</v>
          </cell>
        </row>
        <row r="13">
          <cell r="C13">
            <v>2014</v>
          </cell>
          <cell r="D13">
            <v>4788245781</v>
          </cell>
        </row>
        <row r="14">
          <cell r="C14">
            <v>2016</v>
          </cell>
          <cell r="D14">
            <v>5071657703</v>
          </cell>
          <cell r="E14">
            <v>2935142292</v>
          </cell>
        </row>
        <row r="15">
          <cell r="C15">
            <v>2018</v>
          </cell>
          <cell r="D15">
            <v>6724800108</v>
          </cell>
        </row>
        <row r="16">
          <cell r="C16">
            <v>2020</v>
          </cell>
          <cell r="D16">
            <v>9916952036</v>
          </cell>
          <cell r="E16">
            <v>6496079922</v>
          </cell>
        </row>
        <row r="17">
          <cell r="C17">
            <v>2022</v>
          </cell>
          <cell r="D17">
            <v>9339398138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3B663-9100-4F35-8DD4-CF5F8426DFD6}">
  <dimension ref="B1:P163"/>
  <sheetViews>
    <sheetView tabSelected="1" topLeftCell="A10" zoomScale="110" zoomScaleNormal="110" workbookViewId="0">
      <selection activeCell="I13" sqref="I13"/>
    </sheetView>
  </sheetViews>
  <sheetFormatPr defaultRowHeight="15" x14ac:dyDescent="0.25"/>
  <cols>
    <col min="3" max="3" width="16.140625" customWidth="1"/>
    <col min="4" max="4" width="10.7109375" bestFit="1" customWidth="1"/>
    <col min="5" max="5" width="16.140625" customWidth="1"/>
    <col min="6" max="6" width="15.140625" customWidth="1"/>
  </cols>
  <sheetData>
    <row r="1" spans="2:15" x14ac:dyDescent="0.25">
      <c r="B1" s="18" t="s">
        <v>27</v>
      </c>
      <c r="O1" s="1"/>
    </row>
    <row r="2" spans="2:15" x14ac:dyDescent="0.25">
      <c r="B2" s="18" t="s">
        <v>28</v>
      </c>
      <c r="O2" s="1"/>
    </row>
    <row r="3" spans="2:15" x14ac:dyDescent="0.25">
      <c r="B3" s="18" t="s">
        <v>29</v>
      </c>
      <c r="O3" s="1"/>
    </row>
    <row r="4" spans="2:15" x14ac:dyDescent="0.25">
      <c r="B4" s="18" t="s">
        <v>30</v>
      </c>
      <c r="O4" s="1"/>
    </row>
    <row r="5" spans="2:15" x14ac:dyDescent="0.25">
      <c r="O5" s="1"/>
    </row>
    <row r="6" spans="2:15" x14ac:dyDescent="0.25">
      <c r="B6" t="s">
        <v>0</v>
      </c>
      <c r="C6" s="2" t="s">
        <v>1</v>
      </c>
      <c r="D6" t="s">
        <v>2</v>
      </c>
      <c r="E6" s="3" t="s">
        <v>3</v>
      </c>
      <c r="F6" t="s">
        <v>4</v>
      </c>
      <c r="G6" s="4" t="s">
        <v>0</v>
      </c>
      <c r="H6" s="5" t="s">
        <v>5</v>
      </c>
      <c r="O6" s="1"/>
    </row>
    <row r="7" spans="2:15" x14ac:dyDescent="0.25">
      <c r="B7" t="s">
        <v>6</v>
      </c>
      <c r="C7" s="6">
        <v>29730311</v>
      </c>
      <c r="D7" s="7">
        <f t="shared" ref="D7:D24" si="0">(C7)/331449281</f>
        <v>8.9697919724858299E-2</v>
      </c>
      <c r="E7" s="8">
        <v>40</v>
      </c>
      <c r="F7" s="9">
        <f t="shared" ref="F7:F24" si="1">(E7)/535</f>
        <v>7.476635514018691E-2</v>
      </c>
      <c r="G7" s="4" t="s">
        <v>6</v>
      </c>
      <c r="H7" s="5">
        <f t="shared" ref="H7:H24" si="2">(F7)/(D7)</f>
        <v>0.83353499578950263</v>
      </c>
      <c r="O7" s="1"/>
    </row>
    <row r="8" spans="2:15" x14ac:dyDescent="0.25">
      <c r="B8" t="s">
        <v>7</v>
      </c>
      <c r="C8" s="6">
        <v>39613493</v>
      </c>
      <c r="D8" s="7">
        <f t="shared" si="0"/>
        <v>0.11951600220849476</v>
      </c>
      <c r="E8" s="8">
        <v>54</v>
      </c>
      <c r="F8" s="9">
        <f t="shared" si="1"/>
        <v>0.10093457943925234</v>
      </c>
      <c r="G8" s="4" t="s">
        <v>7</v>
      </c>
      <c r="H8" s="5">
        <f t="shared" si="2"/>
        <v>0.84452774167573585</v>
      </c>
      <c r="O8" s="1"/>
    </row>
    <row r="9" spans="2:15" x14ac:dyDescent="0.25">
      <c r="B9" t="s">
        <v>8</v>
      </c>
      <c r="C9" s="6">
        <v>21944577</v>
      </c>
      <c r="D9" s="7">
        <f t="shared" si="0"/>
        <v>6.6207948720818019E-2</v>
      </c>
      <c r="E9" s="8">
        <v>30</v>
      </c>
      <c r="F9" s="9">
        <f t="shared" si="1"/>
        <v>5.6074766355140186E-2</v>
      </c>
      <c r="G9" s="4" t="s">
        <v>8</v>
      </c>
      <c r="H9" s="5">
        <f t="shared" si="2"/>
        <v>0.84694915699009388</v>
      </c>
      <c r="O9" s="1"/>
    </row>
    <row r="10" spans="2:15" x14ac:dyDescent="0.25">
      <c r="B10" t="s">
        <v>9</v>
      </c>
      <c r="C10" s="6">
        <v>19299981</v>
      </c>
      <c r="D10" s="7">
        <f t="shared" si="0"/>
        <v>5.8229062804936359E-2</v>
      </c>
      <c r="E10" s="8">
        <v>28</v>
      </c>
      <c r="F10" s="9">
        <f t="shared" si="1"/>
        <v>5.2336448598130844E-2</v>
      </c>
      <c r="G10" s="4" t="s">
        <v>9</v>
      </c>
      <c r="H10" s="5">
        <f t="shared" si="2"/>
        <v>0.89880286710872548</v>
      </c>
      <c r="O10" s="1"/>
    </row>
    <row r="11" spans="2:15" x14ac:dyDescent="0.25">
      <c r="B11" t="s">
        <v>10</v>
      </c>
      <c r="C11" s="6">
        <v>8603985</v>
      </c>
      <c r="D11" s="7">
        <f t="shared" si="0"/>
        <v>2.5958677520860274E-2</v>
      </c>
      <c r="E11" s="8">
        <v>13</v>
      </c>
      <c r="F11" s="9">
        <f t="shared" si="1"/>
        <v>2.4299065420560748E-2</v>
      </c>
      <c r="G11" s="4" t="s">
        <v>10</v>
      </c>
      <c r="H11" s="5">
        <f t="shared" si="2"/>
        <v>0.93606715523293238</v>
      </c>
      <c r="O11" s="1"/>
    </row>
    <row r="12" spans="2:15" x14ac:dyDescent="0.25">
      <c r="B12" t="s">
        <v>11</v>
      </c>
      <c r="C12" s="6">
        <v>6169038</v>
      </c>
      <c r="D12" s="7">
        <f t="shared" si="0"/>
        <v>1.8612313719274593E-2</v>
      </c>
      <c r="E12" s="8">
        <v>10</v>
      </c>
      <c r="F12" s="9">
        <f t="shared" si="1"/>
        <v>1.8691588785046728E-2</v>
      </c>
      <c r="G12" s="4" t="s">
        <v>11</v>
      </c>
      <c r="H12" s="5">
        <f t="shared" si="2"/>
        <v>1.0042592805476966</v>
      </c>
      <c r="I12" t="s">
        <v>31</v>
      </c>
      <c r="O12" s="1"/>
    </row>
    <row r="13" spans="2:15" x14ac:dyDescent="0.25">
      <c r="B13" t="s">
        <v>12</v>
      </c>
      <c r="C13" s="6">
        <v>5277830</v>
      </c>
      <c r="D13" s="7">
        <f t="shared" si="0"/>
        <v>1.592349207720864E-2</v>
      </c>
      <c r="E13" s="8">
        <v>9</v>
      </c>
      <c r="F13" s="9">
        <f t="shared" si="1"/>
        <v>1.6822429906542057E-2</v>
      </c>
      <c r="G13" s="4" t="s">
        <v>12</v>
      </c>
      <c r="H13" s="5">
        <f t="shared" si="2"/>
        <v>1.0564535608756367</v>
      </c>
      <c r="O13" s="1"/>
    </row>
    <row r="14" spans="2:15" x14ac:dyDescent="0.25">
      <c r="B14" t="s">
        <v>13</v>
      </c>
      <c r="C14" s="6">
        <v>5706398</v>
      </c>
      <c r="D14" s="7">
        <f t="shared" si="0"/>
        <v>1.7216504385779614E-2</v>
      </c>
      <c r="E14" s="8">
        <v>10</v>
      </c>
      <c r="F14" s="9">
        <f t="shared" si="1"/>
        <v>1.8691588785046728E-2</v>
      </c>
      <c r="G14" s="4" t="s">
        <v>13</v>
      </c>
      <c r="H14" s="5">
        <f t="shared" si="2"/>
        <v>1.085678507449253</v>
      </c>
      <c r="O14" s="1"/>
    </row>
    <row r="15" spans="2:15" x14ac:dyDescent="0.25">
      <c r="B15" t="s">
        <v>14</v>
      </c>
      <c r="C15" s="6">
        <v>2917224</v>
      </c>
      <c r="D15" s="7">
        <f t="shared" si="0"/>
        <v>8.8014190020222136E-3</v>
      </c>
      <c r="E15" s="8">
        <v>6</v>
      </c>
      <c r="F15" s="9">
        <f t="shared" si="1"/>
        <v>1.1214953271028037E-2</v>
      </c>
      <c r="G15" s="4" t="s">
        <v>14</v>
      </c>
      <c r="H15" s="5">
        <f t="shared" si="2"/>
        <v>1.2742210396359144</v>
      </c>
      <c r="O15" s="1"/>
    </row>
    <row r="16" spans="2:15" x14ac:dyDescent="0.25">
      <c r="B16" t="s">
        <v>15</v>
      </c>
      <c r="C16" s="6">
        <v>1860123</v>
      </c>
      <c r="D16" s="7">
        <f t="shared" si="0"/>
        <v>5.6120894104458776E-3</v>
      </c>
      <c r="E16" s="8">
        <v>4</v>
      </c>
      <c r="F16" s="9">
        <f t="shared" si="1"/>
        <v>7.4766355140186919E-3</v>
      </c>
      <c r="G16" s="4" t="s">
        <v>15</v>
      </c>
      <c r="H16" s="5">
        <f t="shared" si="2"/>
        <v>1.3322374194720246</v>
      </c>
      <c r="O16" s="1"/>
    </row>
    <row r="17" spans="2:15" x14ac:dyDescent="0.25">
      <c r="B17" t="s">
        <v>16</v>
      </c>
      <c r="C17" s="6">
        <v>1951996</v>
      </c>
      <c r="D17" s="7">
        <f t="shared" si="0"/>
        <v>5.8892751075239171E-3</v>
      </c>
      <c r="E17" s="8">
        <v>5</v>
      </c>
      <c r="F17" s="9">
        <f t="shared" si="1"/>
        <v>9.3457943925233638E-3</v>
      </c>
      <c r="G17" s="4" t="s">
        <v>16</v>
      </c>
      <c r="H17" s="5">
        <f t="shared" si="2"/>
        <v>1.5869176124211837</v>
      </c>
      <c r="O17" s="1"/>
    </row>
    <row r="18" spans="2:15" x14ac:dyDescent="0.25">
      <c r="B18" t="s">
        <v>17</v>
      </c>
      <c r="C18" s="6">
        <v>990334</v>
      </c>
      <c r="D18" s="7">
        <f t="shared" si="0"/>
        <v>2.9878900235116215E-3</v>
      </c>
      <c r="E18" s="8">
        <v>3</v>
      </c>
      <c r="F18" s="9">
        <f t="shared" si="1"/>
        <v>5.6074766355140183E-3</v>
      </c>
      <c r="G18" s="4" t="s">
        <v>17</v>
      </c>
      <c r="H18" s="5">
        <f t="shared" si="2"/>
        <v>1.8767346158623459</v>
      </c>
      <c r="O18" s="1"/>
    </row>
    <row r="19" spans="2:15" x14ac:dyDescent="0.25">
      <c r="B19" t="s">
        <v>18</v>
      </c>
      <c r="C19" s="6">
        <v>1085004</v>
      </c>
      <c r="D19" s="7">
        <f t="shared" si="0"/>
        <v>3.2735144174290726E-3</v>
      </c>
      <c r="E19" s="10">
        <v>4</v>
      </c>
      <c r="F19" s="9">
        <f t="shared" si="1"/>
        <v>7.4766355140186919E-3</v>
      </c>
      <c r="G19" s="4" t="s">
        <v>18</v>
      </c>
      <c r="H19" s="5">
        <f t="shared" si="2"/>
        <v>2.2839781838781801</v>
      </c>
      <c r="O19" s="1"/>
    </row>
    <row r="20" spans="2:15" x14ac:dyDescent="0.25">
      <c r="B20" t="s">
        <v>19</v>
      </c>
      <c r="C20" s="6">
        <v>770026</v>
      </c>
      <c r="D20" s="7">
        <f t="shared" si="0"/>
        <v>2.3232091428190488E-3</v>
      </c>
      <c r="E20" s="8">
        <v>3</v>
      </c>
      <c r="F20" s="9">
        <f t="shared" si="1"/>
        <v>5.6074766355140183E-3</v>
      </c>
      <c r="G20" s="4" t="s">
        <v>19</v>
      </c>
      <c r="H20" s="5">
        <f t="shared" si="2"/>
        <v>2.4136770694306691</v>
      </c>
      <c r="O20" s="1"/>
    </row>
    <row r="21" spans="2:15" x14ac:dyDescent="0.25">
      <c r="B21" t="s">
        <v>20</v>
      </c>
      <c r="C21" s="6">
        <v>724357</v>
      </c>
      <c r="D21" s="7">
        <f t="shared" si="0"/>
        <v>2.1854233559191216E-3</v>
      </c>
      <c r="E21" s="8">
        <v>3</v>
      </c>
      <c r="F21" s="9">
        <f t="shared" si="1"/>
        <v>5.6074766355140183E-3</v>
      </c>
      <c r="G21" s="4" t="s">
        <v>20</v>
      </c>
      <c r="H21" s="5">
        <f t="shared" si="2"/>
        <v>2.5658537144880502</v>
      </c>
      <c r="O21" s="1"/>
    </row>
    <row r="22" spans="2:15" x14ac:dyDescent="0.25">
      <c r="B22" t="s">
        <v>21</v>
      </c>
      <c r="C22" s="6">
        <v>717717</v>
      </c>
      <c r="D22" s="7">
        <f t="shared" si="0"/>
        <v>2.1653901249524812E-3</v>
      </c>
      <c r="E22" s="11">
        <v>3</v>
      </c>
      <c r="F22" s="9">
        <f t="shared" si="1"/>
        <v>5.6074766355140183E-3</v>
      </c>
      <c r="G22" s="4" t="s">
        <v>21</v>
      </c>
      <c r="H22" s="5">
        <f t="shared" si="2"/>
        <v>2.5895918573273593</v>
      </c>
      <c r="O22" s="1"/>
    </row>
    <row r="23" spans="2:15" x14ac:dyDescent="0.25">
      <c r="B23" t="s">
        <v>22</v>
      </c>
      <c r="C23" s="6">
        <v>623251</v>
      </c>
      <c r="D23" s="7">
        <f t="shared" si="0"/>
        <v>1.8803812098177398E-3</v>
      </c>
      <c r="E23" s="8">
        <v>3</v>
      </c>
      <c r="F23" s="9">
        <f t="shared" si="1"/>
        <v>5.6074766355140183E-3</v>
      </c>
      <c r="G23" s="4" t="s">
        <v>22</v>
      </c>
      <c r="H23" s="5">
        <f t="shared" si="2"/>
        <v>2.9820956549855846</v>
      </c>
      <c r="O23" s="1"/>
    </row>
    <row r="24" spans="2:15" x14ac:dyDescent="0.25">
      <c r="B24" t="s">
        <v>23</v>
      </c>
      <c r="C24" s="6">
        <v>581075</v>
      </c>
      <c r="D24" s="7">
        <f t="shared" si="0"/>
        <v>1.7531339885452943E-3</v>
      </c>
      <c r="E24" s="8">
        <v>3</v>
      </c>
      <c r="F24" s="9">
        <f t="shared" si="1"/>
        <v>5.6074766355140183E-3</v>
      </c>
      <c r="G24" s="4" t="s">
        <v>23</v>
      </c>
      <c r="H24" s="5">
        <f t="shared" si="2"/>
        <v>3.1985442482733215</v>
      </c>
      <c r="O24" s="1"/>
    </row>
    <row r="25" spans="2:15" x14ac:dyDescent="0.25">
      <c r="B25" s="5" t="s">
        <v>24</v>
      </c>
      <c r="E25" s="8">
        <v>11.5</v>
      </c>
      <c r="O25" s="1"/>
    </row>
    <row r="26" spans="2:15" x14ac:dyDescent="0.25">
      <c r="O26" s="1"/>
    </row>
    <row r="27" spans="2:15" x14ac:dyDescent="0.25">
      <c r="B27" t="s">
        <v>25</v>
      </c>
      <c r="O27" s="1"/>
    </row>
    <row r="28" spans="2:15" x14ac:dyDescent="0.25">
      <c r="B28" t="s">
        <v>26</v>
      </c>
      <c r="O28" s="1"/>
    </row>
    <row r="29" spans="2:15" x14ac:dyDescent="0.25">
      <c r="O29" s="1"/>
    </row>
    <row r="30" spans="2:15" x14ac:dyDescent="0.25">
      <c r="O30" s="1"/>
    </row>
    <row r="31" spans="2:15" x14ac:dyDescent="0.25">
      <c r="O31" s="1"/>
    </row>
    <row r="32" spans="2:15" x14ac:dyDescent="0.25">
      <c r="O32" s="1"/>
    </row>
    <row r="33" spans="2:15" x14ac:dyDescent="0.25">
      <c r="O33" s="1"/>
    </row>
    <row r="34" spans="2:15" x14ac:dyDescent="0.25">
      <c r="O34" s="1"/>
    </row>
    <row r="35" spans="2:15" x14ac:dyDescent="0.25">
      <c r="O35" s="1"/>
    </row>
    <row r="36" spans="2:15" x14ac:dyDescent="0.25">
      <c r="O36" s="1"/>
    </row>
    <row r="37" spans="2:15" x14ac:dyDescent="0.25">
      <c r="O37" s="1"/>
    </row>
    <row r="38" spans="2:15" x14ac:dyDescent="0.25">
      <c r="O38" s="1"/>
    </row>
    <row r="39" spans="2:15" x14ac:dyDescent="0.25">
      <c r="O39" s="1"/>
    </row>
    <row r="40" spans="2:15" x14ac:dyDescent="0.25">
      <c r="O40" s="1"/>
    </row>
    <row r="41" spans="2:15" x14ac:dyDescent="0.25">
      <c r="O41" s="1"/>
    </row>
    <row r="42" spans="2:15" x14ac:dyDescent="0.25">
      <c r="O42" s="1"/>
    </row>
    <row r="44" spans="2:15" x14ac:dyDescent="0.25">
      <c r="M44" s="1"/>
    </row>
    <row r="45" spans="2:15" x14ac:dyDescent="0.25">
      <c r="M45" s="1"/>
    </row>
    <row r="46" spans="2:15" x14ac:dyDescent="0.25">
      <c r="M46" s="1"/>
    </row>
    <row r="47" spans="2:15" x14ac:dyDescent="0.25">
      <c r="B47" s="1"/>
      <c r="C47" s="12"/>
      <c r="D47" s="6"/>
      <c r="K47" s="1"/>
      <c r="L47" s="1"/>
    </row>
    <row r="48" spans="2:15" x14ac:dyDescent="0.25">
      <c r="B48" s="1"/>
      <c r="C48" s="12"/>
      <c r="D48" s="6"/>
      <c r="K48" s="1"/>
      <c r="L48" s="1"/>
    </row>
    <row r="49" spans="2:12" ht="21" x14ac:dyDescent="0.35">
      <c r="B49" s="17"/>
      <c r="C49" s="12"/>
      <c r="D49" s="6"/>
      <c r="K49" s="1"/>
      <c r="L49" s="1"/>
    </row>
    <row r="50" spans="2:12" ht="21" x14ac:dyDescent="0.35">
      <c r="B50" s="17"/>
      <c r="C50" s="12"/>
      <c r="D50" s="6"/>
      <c r="K50" s="1"/>
      <c r="L50" s="1"/>
    </row>
    <row r="51" spans="2:12" ht="21" x14ac:dyDescent="0.35">
      <c r="B51" s="17"/>
      <c r="C51" s="12"/>
      <c r="D51" s="6"/>
      <c r="K51" s="1"/>
      <c r="L51" s="1"/>
    </row>
    <row r="52" spans="2:12" ht="21" x14ac:dyDescent="0.35">
      <c r="B52" s="17"/>
      <c r="C52" s="12"/>
      <c r="D52" s="6"/>
      <c r="K52" s="1"/>
      <c r="L52" s="1"/>
    </row>
    <row r="53" spans="2:12" ht="21" x14ac:dyDescent="0.35">
      <c r="B53" s="17"/>
      <c r="C53" s="12"/>
      <c r="D53" s="6"/>
      <c r="K53" s="1"/>
      <c r="L53" s="1"/>
    </row>
    <row r="54" spans="2:12" ht="21" x14ac:dyDescent="0.35">
      <c r="B54" s="17"/>
      <c r="C54" s="12"/>
      <c r="D54" s="6"/>
      <c r="K54" s="1"/>
      <c r="L54" s="1"/>
    </row>
    <row r="55" spans="2:12" ht="21" x14ac:dyDescent="0.35">
      <c r="B55" s="17"/>
      <c r="C55" s="12"/>
      <c r="D55" s="6"/>
      <c r="K55" s="1"/>
      <c r="L55" s="1"/>
    </row>
    <row r="56" spans="2:12" ht="21" x14ac:dyDescent="0.35">
      <c r="B56" s="17"/>
      <c r="C56" s="12"/>
      <c r="D56" s="6"/>
      <c r="K56" s="1"/>
      <c r="L56" s="1"/>
    </row>
    <row r="57" spans="2:12" ht="21" x14ac:dyDescent="0.35">
      <c r="B57" s="17"/>
      <c r="C57" s="12"/>
      <c r="D57" s="6"/>
      <c r="K57" s="1"/>
      <c r="L57" s="1"/>
    </row>
    <row r="58" spans="2:12" ht="21" x14ac:dyDescent="0.35">
      <c r="B58" s="17"/>
      <c r="C58" s="12"/>
      <c r="D58" s="6"/>
      <c r="K58" s="1"/>
      <c r="L58" s="1"/>
    </row>
    <row r="59" spans="2:12" ht="21" x14ac:dyDescent="0.35">
      <c r="B59" s="17"/>
      <c r="C59" s="12"/>
      <c r="D59" s="6"/>
      <c r="K59" s="1"/>
      <c r="L59" s="1"/>
    </row>
    <row r="60" spans="2:12" ht="21" x14ac:dyDescent="0.35">
      <c r="B60" s="17"/>
      <c r="C60" s="12"/>
      <c r="D60" s="6"/>
      <c r="K60" s="1"/>
      <c r="L60" s="1"/>
    </row>
    <row r="61" spans="2:12" ht="21" x14ac:dyDescent="0.35">
      <c r="B61" s="17"/>
      <c r="C61" s="12"/>
      <c r="D61" s="6"/>
      <c r="K61" s="1"/>
      <c r="L61" s="1"/>
    </row>
    <row r="62" spans="2:12" ht="21" x14ac:dyDescent="0.35">
      <c r="B62" s="17"/>
      <c r="C62" s="12"/>
      <c r="D62" s="6"/>
      <c r="K62" s="1"/>
      <c r="L62" s="1"/>
    </row>
    <row r="63" spans="2:12" ht="21" x14ac:dyDescent="0.35">
      <c r="B63" s="17"/>
      <c r="C63" s="12"/>
      <c r="D63" s="6"/>
      <c r="K63" s="1"/>
      <c r="L63" s="1"/>
    </row>
    <row r="64" spans="2:12" ht="21" x14ac:dyDescent="0.35">
      <c r="B64" s="17"/>
      <c r="C64" s="12"/>
      <c r="D64" s="6"/>
      <c r="K64" s="1"/>
      <c r="L64" s="1"/>
    </row>
    <row r="65" spans="2:13" ht="21" x14ac:dyDescent="0.35">
      <c r="B65" s="17"/>
      <c r="C65" s="13"/>
      <c r="D65" s="6"/>
      <c r="K65" s="1"/>
      <c r="L65" s="1"/>
    </row>
    <row r="66" spans="2:13" ht="21" x14ac:dyDescent="0.35">
      <c r="B66" s="17"/>
      <c r="C66" s="13"/>
      <c r="D66" s="6"/>
      <c r="K66" s="1"/>
      <c r="L66" s="1"/>
    </row>
    <row r="67" spans="2:13" ht="21" x14ac:dyDescent="0.35">
      <c r="B67" s="17"/>
      <c r="C67" s="13"/>
      <c r="D67" s="6"/>
      <c r="K67" s="1"/>
      <c r="L67" s="1"/>
    </row>
    <row r="68" spans="2:13" ht="21" x14ac:dyDescent="0.35">
      <c r="B68" s="17"/>
      <c r="C68" s="13"/>
      <c r="D68" s="6"/>
      <c r="K68" s="1"/>
      <c r="L68" s="1"/>
    </row>
    <row r="69" spans="2:13" ht="21" x14ac:dyDescent="0.35">
      <c r="B69" s="17"/>
      <c r="C69" s="13"/>
      <c r="D69" s="6"/>
      <c r="K69" s="1"/>
      <c r="L69" s="1"/>
    </row>
    <row r="70" spans="2:13" ht="21" x14ac:dyDescent="0.35">
      <c r="B70" s="17"/>
      <c r="C70" s="13"/>
      <c r="D70" s="6"/>
      <c r="K70" s="1"/>
      <c r="L70" s="1"/>
    </row>
    <row r="71" spans="2:13" ht="21" x14ac:dyDescent="0.35">
      <c r="B71" s="17"/>
      <c r="C71" s="13"/>
      <c r="D71" s="6"/>
      <c r="K71" s="1"/>
      <c r="L71" s="1"/>
    </row>
    <row r="72" spans="2:13" ht="21" x14ac:dyDescent="0.35">
      <c r="B72" s="17"/>
      <c r="C72" s="13"/>
      <c r="D72" s="6"/>
      <c r="M72" s="1"/>
    </row>
    <row r="73" spans="2:13" ht="21" x14ac:dyDescent="0.35">
      <c r="B73" s="17"/>
      <c r="C73" s="13"/>
      <c r="D73" s="6"/>
      <c r="M73" s="1"/>
    </row>
    <row r="74" spans="2:13" ht="21" x14ac:dyDescent="0.35">
      <c r="B74" s="17"/>
      <c r="C74" s="13"/>
      <c r="D74" s="6"/>
      <c r="M74" s="1"/>
    </row>
    <row r="75" spans="2:13" ht="21" x14ac:dyDescent="0.35">
      <c r="B75" s="17"/>
      <c r="C75" s="13"/>
      <c r="D75" s="6"/>
      <c r="M75" s="1"/>
    </row>
    <row r="76" spans="2:13" x14ac:dyDescent="0.25">
      <c r="B76" s="1"/>
      <c r="C76" s="13"/>
      <c r="M76" s="1"/>
    </row>
    <row r="77" spans="2:13" x14ac:dyDescent="0.25">
      <c r="B77" s="1"/>
      <c r="C77" s="6"/>
      <c r="M77" s="1"/>
    </row>
    <row r="88" spans="4:6" x14ac:dyDescent="0.25">
      <c r="E88" s="5"/>
      <c r="F88" s="5"/>
    </row>
    <row r="89" spans="4:6" x14ac:dyDescent="0.25">
      <c r="D89" s="4"/>
      <c r="E89" s="14"/>
      <c r="F89" s="15"/>
    </row>
    <row r="90" spans="4:6" x14ac:dyDescent="0.25">
      <c r="D90" s="4"/>
      <c r="E90" s="16"/>
      <c r="F90" s="16"/>
    </row>
    <row r="91" spans="4:6" x14ac:dyDescent="0.25">
      <c r="D91" s="4"/>
      <c r="E91" s="14"/>
      <c r="F91" s="15"/>
    </row>
    <row r="92" spans="4:6" x14ac:dyDescent="0.25">
      <c r="D92" s="4"/>
      <c r="E92" s="14"/>
      <c r="F92" s="14"/>
    </row>
    <row r="93" spans="4:6" x14ac:dyDescent="0.25">
      <c r="D93" s="4"/>
      <c r="E93" s="14"/>
      <c r="F93" s="15"/>
    </row>
    <row r="94" spans="4:6" x14ac:dyDescent="0.25">
      <c r="D94" s="4"/>
      <c r="E94" s="16"/>
      <c r="F94" s="16"/>
    </row>
    <row r="95" spans="4:6" x14ac:dyDescent="0.25">
      <c r="D95" s="4"/>
      <c r="E95" s="14"/>
      <c r="F95" s="16"/>
    </row>
    <row r="96" spans="4:6" x14ac:dyDescent="0.25">
      <c r="D96" s="4"/>
      <c r="E96" s="14"/>
      <c r="F96" s="14"/>
    </row>
    <row r="97" spans="4:6" x14ac:dyDescent="0.25">
      <c r="D97" s="4"/>
      <c r="E97" s="14"/>
      <c r="F97" s="15"/>
    </row>
    <row r="98" spans="4:6" x14ac:dyDescent="0.25">
      <c r="D98" s="4"/>
      <c r="E98" s="14"/>
      <c r="F98" s="14"/>
    </row>
    <row r="99" spans="4:6" x14ac:dyDescent="0.25">
      <c r="D99" s="4"/>
      <c r="E99" s="14"/>
      <c r="F99" s="15"/>
    </row>
    <row r="100" spans="4:6" x14ac:dyDescent="0.25">
      <c r="D100" s="4"/>
      <c r="E100" s="14"/>
      <c r="F100" s="14"/>
    </row>
    <row r="101" spans="4:6" x14ac:dyDescent="0.25">
      <c r="D101" s="4"/>
      <c r="E101" s="14"/>
      <c r="F101" s="15"/>
    </row>
    <row r="129" spans="5:16" x14ac:dyDescent="0.25">
      <c r="P129" s="1"/>
    </row>
    <row r="130" spans="5:16" x14ac:dyDescent="0.25">
      <c r="E130" s="8"/>
      <c r="P130" s="1"/>
    </row>
    <row r="131" spans="5:16" x14ac:dyDescent="0.25">
      <c r="E131" s="8"/>
      <c r="P131" s="1"/>
    </row>
    <row r="132" spans="5:16" x14ac:dyDescent="0.25">
      <c r="E132" s="8"/>
      <c r="P132" s="1"/>
    </row>
    <row r="133" spans="5:16" x14ac:dyDescent="0.25">
      <c r="E133" s="8"/>
      <c r="P133" s="1"/>
    </row>
    <row r="134" spans="5:16" x14ac:dyDescent="0.25">
      <c r="E134" s="8"/>
      <c r="P134" s="1"/>
    </row>
    <row r="135" spans="5:16" x14ac:dyDescent="0.25">
      <c r="E135" s="8"/>
      <c r="P135" s="1"/>
    </row>
    <row r="136" spans="5:16" x14ac:dyDescent="0.25">
      <c r="E136" s="8"/>
      <c r="P136" s="1"/>
    </row>
    <row r="137" spans="5:16" x14ac:dyDescent="0.25">
      <c r="E137" s="8"/>
      <c r="P137" s="1"/>
    </row>
    <row r="138" spans="5:16" x14ac:dyDescent="0.25">
      <c r="E138" s="8"/>
      <c r="P138" s="1"/>
    </row>
    <row r="139" spans="5:16" x14ac:dyDescent="0.25">
      <c r="E139" s="8"/>
      <c r="P139" s="1"/>
    </row>
    <row r="140" spans="5:16" x14ac:dyDescent="0.25">
      <c r="E140" s="8"/>
      <c r="P140" s="1"/>
    </row>
    <row r="141" spans="5:16" x14ac:dyDescent="0.25">
      <c r="E141" s="8"/>
      <c r="P141" s="1"/>
    </row>
    <row r="142" spans="5:16" x14ac:dyDescent="0.25">
      <c r="E142" s="8"/>
      <c r="P142" s="1"/>
    </row>
    <row r="143" spans="5:16" x14ac:dyDescent="0.25">
      <c r="E143" s="8"/>
      <c r="P143" s="1"/>
    </row>
    <row r="144" spans="5:16" x14ac:dyDescent="0.25">
      <c r="E144" s="8"/>
      <c r="P144" s="1"/>
    </row>
    <row r="145" spans="5:16" x14ac:dyDescent="0.25">
      <c r="E145" s="8"/>
      <c r="P145" s="1"/>
    </row>
    <row r="146" spans="5:16" x14ac:dyDescent="0.25">
      <c r="E146" s="8"/>
      <c r="P146" s="1"/>
    </row>
    <row r="147" spans="5:16" x14ac:dyDescent="0.25">
      <c r="E147" s="8"/>
      <c r="P147" s="1"/>
    </row>
    <row r="148" spans="5:16" x14ac:dyDescent="0.25">
      <c r="E148" s="8"/>
      <c r="P148" s="1"/>
    </row>
    <row r="149" spans="5:16" x14ac:dyDescent="0.25">
      <c r="E149" s="8"/>
      <c r="P149" s="1"/>
    </row>
    <row r="150" spans="5:16" x14ac:dyDescent="0.25">
      <c r="E150" s="8"/>
      <c r="P150" s="1"/>
    </row>
    <row r="151" spans="5:16" x14ac:dyDescent="0.25">
      <c r="E151" s="8"/>
      <c r="P151" s="1"/>
    </row>
    <row r="152" spans="5:16" x14ac:dyDescent="0.25">
      <c r="E152" s="8"/>
      <c r="P152" s="1"/>
    </row>
    <row r="153" spans="5:16" x14ac:dyDescent="0.25">
      <c r="E153" s="8"/>
      <c r="P153" s="1"/>
    </row>
    <row r="154" spans="5:16" x14ac:dyDescent="0.25">
      <c r="E154" s="8"/>
      <c r="P154" s="1"/>
    </row>
    <row r="155" spans="5:16" x14ac:dyDescent="0.25">
      <c r="E155" s="8"/>
      <c r="P155" s="1"/>
    </row>
    <row r="156" spans="5:16" x14ac:dyDescent="0.25">
      <c r="E156" s="8"/>
      <c r="P156" s="1"/>
    </row>
    <row r="157" spans="5:16" x14ac:dyDescent="0.25">
      <c r="E157" s="8"/>
      <c r="P157" s="1"/>
    </row>
    <row r="158" spans="5:16" x14ac:dyDescent="0.25">
      <c r="E158" s="8"/>
      <c r="P158" s="1"/>
    </row>
    <row r="159" spans="5:16" x14ac:dyDescent="0.25">
      <c r="E159" s="8"/>
      <c r="P159" s="1"/>
    </row>
    <row r="160" spans="5:16" x14ac:dyDescent="0.25">
      <c r="E160" s="8"/>
      <c r="P160" s="1"/>
    </row>
    <row r="161" spans="5:16" x14ac:dyDescent="0.25">
      <c r="E161" s="8"/>
      <c r="P161" s="1"/>
    </row>
    <row r="162" spans="5:16" x14ac:dyDescent="0.25">
      <c r="P162" s="1"/>
    </row>
    <row r="163" spans="5:16" x14ac:dyDescent="0.25">
      <c r="P163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Yanai Sened</dc:creator>
  <cp:lastModifiedBy>John Davenport</cp:lastModifiedBy>
  <dcterms:created xsi:type="dcterms:W3CDTF">2022-11-03T23:33:22Z</dcterms:created>
  <dcterms:modified xsi:type="dcterms:W3CDTF">2023-07-29T04:39:05Z</dcterms:modified>
</cp:coreProperties>
</file>